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/>
  </bookViews>
  <sheets>
    <sheet name="Приложение 1" sheetId="1" r:id="rId1"/>
  </sheets>
  <definedNames>
    <definedName name="_xlnm.Print_Area" localSheetId="0">'Приложение 1'!$A$1:$X$48</definedName>
  </definedNames>
  <calcPr calcId="145621"/>
</workbook>
</file>

<file path=xl/calcChain.xml><?xml version="1.0" encoding="utf-8"?>
<calcChain xmlns="http://schemas.openxmlformats.org/spreadsheetml/2006/main">
  <c r="W13" i="1" l="1"/>
  <c r="Q36" i="1" l="1"/>
  <c r="W36" i="1" s="1"/>
  <c r="Q25" i="1"/>
  <c r="W25" i="1" s="1"/>
  <c r="W19" i="1" l="1"/>
  <c r="W31" i="1"/>
  <c r="Q42" i="1" l="1"/>
  <c r="W42" i="1" l="1"/>
</calcChain>
</file>

<file path=xl/sharedStrings.xml><?xml version="1.0" encoding="utf-8"?>
<sst xmlns="http://schemas.openxmlformats.org/spreadsheetml/2006/main" count="39" uniqueCount="16">
  <si>
    <t>тыс.руб.</t>
  </si>
  <si>
    <t>Х</t>
  </si>
  <si>
    <t xml:space="preserve">Начальник управления информационных ресурсов и технологий администрации города
</t>
  </si>
  <si>
    <t>А.В. Исаев</t>
  </si>
  <si>
    <t>«</t>
  </si>
  <si>
    <t>»</t>
  </si>
  <si>
    <r>
      <rPr>
        <b/>
        <sz val="10"/>
        <color indexed="8"/>
        <rFont val="Arial"/>
        <family val="2"/>
        <charset val="204"/>
      </rPr>
      <t>Мероприятие 3.02</t>
    </r>
    <r>
      <rPr>
        <sz val="10"/>
        <color indexed="8"/>
        <rFont val="Arial"/>
        <family val="2"/>
        <charset val="204"/>
      </rPr>
      <t xml:space="preserve"> 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</si>
  <si>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r>
      <rPr>
        <b/>
        <sz val="10"/>
        <color indexed="8"/>
        <rFont val="Arial"/>
        <family val="2"/>
        <charset val="204"/>
      </rPr>
      <t xml:space="preserve">Задача 3 </t>
    </r>
    <r>
      <rPr>
        <sz val="10"/>
        <color indexed="8"/>
        <rFont val="Arial"/>
        <family val="2"/>
        <charset val="204"/>
      </rPr>
      <t>«Повышение эффективности функционирования информационной системы Тверской городской Думы и сегментов информационных систем структурных подразделений администрации города»</t>
    </r>
  </si>
  <si>
    <t>Приложение к постановлению администрации города Твери</t>
  </si>
  <si>
    <r>
      <rPr>
        <b/>
        <sz val="10"/>
        <color indexed="8"/>
        <rFont val="Arial"/>
        <family val="2"/>
        <charset val="204"/>
      </rPr>
      <t>Задача 1</t>
    </r>
    <r>
      <rPr>
        <sz val="10"/>
        <color indexed="8"/>
        <rFont val="Arial"/>
        <family val="2"/>
        <charset val="204"/>
      </rPr>
      <t xml:space="preserve"> «Повышение эффективности работы структурных подразделений за счет внедрения и развития информационных систем в деятельность сотрудников подразделений»</t>
    </r>
  </si>
  <si>
    <r>
      <t xml:space="preserve">Мероприятие 1.04 </t>
    </r>
    <r>
      <rPr>
        <sz val="10"/>
        <color indexed="8"/>
        <rFont val="Arial"/>
        <family val="2"/>
        <charset val="204"/>
      </rPr>
      <t>«Развитие и сопровождение автоматизированной информационной системы управления муниципальным имуществом (АИС УМИ)»</t>
    </r>
  </si>
  <si>
    <t>Муниципальная программа, всего</t>
  </si>
  <si>
    <t>Приложение 1</t>
  </si>
  <si>
    <t>к муниципальной программе города Твери</t>
  </si>
  <si>
    <t>"Развитие информационных ресурсов города Твери"  на 2014-2019 годы</t>
  </si>
  <si>
    <r>
      <t xml:space="preserve"> от  «26»</t>
    </r>
    <r>
      <rPr>
        <u/>
        <sz val="10"/>
        <color theme="1"/>
        <rFont val="Times New Roman"/>
        <family val="1"/>
        <charset val="204"/>
      </rPr>
      <t xml:space="preserve"> августа</t>
    </r>
    <r>
      <rPr>
        <sz val="10"/>
        <color theme="1"/>
        <rFont val="Times New Roman"/>
        <family val="1"/>
        <charset val="204"/>
      </rPr>
      <t xml:space="preserve"> 2014 г. № </t>
    </r>
    <r>
      <rPr>
        <u/>
        <sz val="10"/>
        <color theme="1"/>
        <rFont val="Times New Roman"/>
        <family val="1"/>
        <charset val="204"/>
      </rPr>
      <t xml:space="preserve">1026        </t>
    </r>
    <r>
      <rPr>
        <u/>
        <sz val="10"/>
        <color theme="0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</si>
</sst>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10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2" fillId="0" borderId="0" xfId="0" applyFont="1" applyAlignment="1">
      <alignment horizontal="right" vertical="top"/>
    </xf>
    <xf numFmtId="1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Alignment="1">
      <alignment horizontal="right"/>
    </xf>
    <xf numFmtId="0" fontId="6" fillId="0" borderId="0" xfId="0" applyFont="1" applyAlignment="1">
      <alignment horizontal="justify" vertical="center"/>
    </xf>
    <xf numFmtId="0" fontId="7" fillId="0" borderId="0" xfId="0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8" fillId="0" borderId="0" xfId="0" applyFont="1" applyAlignment="1">
      <alignment horizontal="right" vertical="top"/>
    </xf>
    <xf numFmtId="0" fontId="6" fillId="0" borderId="0" xfId="0" applyFont="1" applyAlignment="1">
      <alignment vertical="center"/>
    </xf>
    <xf numFmtId="1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1" fontId="9" fillId="0" borderId="1" xfId="0" applyNumberFormat="1" applyFont="1" applyFill="1" applyBorder="1" applyAlignment="1">
      <alignment vertical="top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1" fontId="9" fillId="0" borderId="0" xfId="0" applyNumberFormat="1" applyFont="1" applyFill="1" applyBorder="1" applyAlignment="1">
      <alignment vertical="top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left" vertical="center" wrapText="1"/>
    </xf>
    <xf numFmtId="1" fontId="9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 vertical="top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5"/>
  <sheetViews>
    <sheetView tabSelected="1" zoomScale="82" zoomScaleNormal="82" workbookViewId="0">
      <selection activeCell="X2" sqref="X2"/>
    </sheetView>
  </sheetViews>
  <sheetFormatPr defaultColWidth="8.85546875" defaultRowHeight="15" x14ac:dyDescent="0.25"/>
  <cols>
    <col min="1" max="14" width="3.5703125" style="1" customWidth="1"/>
    <col min="15" max="15" width="63.140625" style="1" customWidth="1"/>
    <col min="16" max="16" width="9.28515625" style="1" customWidth="1"/>
    <col min="17" max="22" width="8.85546875" style="1"/>
    <col min="23" max="23" width="9.28515625" style="1" customWidth="1"/>
    <col min="24" max="24" width="10.85546875" style="1" customWidth="1"/>
    <col min="25" max="16384" width="8.85546875" style="1"/>
  </cols>
  <sheetData>
    <row r="1" spans="1:24" x14ac:dyDescent="0.25">
      <c r="Q1" s="2"/>
      <c r="R1" s="2"/>
      <c r="S1" s="3"/>
      <c r="T1" s="2"/>
      <c r="U1" s="2"/>
      <c r="V1" s="2"/>
      <c r="X1" s="4" t="s">
        <v>8</v>
      </c>
    </row>
    <row r="2" spans="1:24" x14ac:dyDescent="0.25">
      <c r="Q2" s="2"/>
      <c r="R2" s="2"/>
      <c r="S2" s="3"/>
      <c r="T2" s="2"/>
      <c r="U2" s="2"/>
      <c r="V2" s="2"/>
      <c r="X2" s="4" t="s">
        <v>15</v>
      </c>
    </row>
    <row r="3" spans="1:24" x14ac:dyDescent="0.25">
      <c r="Q3" s="2"/>
      <c r="R3" s="2"/>
      <c r="S3" s="3"/>
      <c r="T3" s="2"/>
      <c r="U3" s="2"/>
      <c r="V3" s="2"/>
      <c r="X3" s="4"/>
    </row>
    <row r="4" spans="1:24" x14ac:dyDescent="0.25">
      <c r="A4" s="1" t="s">
        <v>4</v>
      </c>
      <c r="Q4" s="2"/>
      <c r="R4" s="2"/>
      <c r="S4" s="3"/>
      <c r="T4" s="2"/>
      <c r="U4" s="2"/>
      <c r="V4" s="2"/>
      <c r="X4" s="58" t="s">
        <v>12</v>
      </c>
    </row>
    <row r="5" spans="1:24" x14ac:dyDescent="0.25">
      <c r="Q5" s="2"/>
      <c r="R5" s="2"/>
      <c r="S5" s="3"/>
      <c r="T5" s="2"/>
      <c r="U5" s="2"/>
      <c r="V5" s="2"/>
      <c r="X5" s="58" t="s">
        <v>13</v>
      </c>
    </row>
    <row r="6" spans="1:24" x14ac:dyDescent="0.25">
      <c r="Q6" s="2"/>
      <c r="R6" s="2"/>
      <c r="S6" s="3"/>
      <c r="T6" s="2"/>
      <c r="U6" s="2"/>
      <c r="V6" s="2"/>
      <c r="X6" s="58" t="s">
        <v>14</v>
      </c>
    </row>
    <row r="7" spans="1:24" x14ac:dyDescent="0.25">
      <c r="Q7" s="2"/>
      <c r="R7" s="2"/>
      <c r="S7" s="3"/>
      <c r="T7" s="2"/>
      <c r="U7" s="2"/>
      <c r="V7" s="2"/>
      <c r="X7" s="11" t="s">
        <v>5</v>
      </c>
    </row>
    <row r="8" spans="1:24" x14ac:dyDescent="0.25">
      <c r="Q8" s="2"/>
      <c r="R8" s="2"/>
      <c r="S8" s="3"/>
      <c r="T8" s="2"/>
      <c r="U8" s="2"/>
      <c r="V8" s="2"/>
      <c r="X8" s="11"/>
    </row>
    <row r="9" spans="1:24" ht="15" customHeight="1" x14ac:dyDescent="0.25">
      <c r="A9" s="1" t="s">
        <v>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1:24" x14ac:dyDescent="0.25">
      <c r="Q10" s="2"/>
      <c r="R10" s="2"/>
      <c r="S10" s="3"/>
      <c r="T10" s="2"/>
      <c r="U10" s="2"/>
      <c r="V10" s="2"/>
      <c r="X10" s="4"/>
    </row>
    <row r="11" spans="1:24" customFormat="1" x14ac:dyDescent="0.25">
      <c r="A11" s="20">
        <v>1</v>
      </c>
      <c r="B11" s="20">
        <v>2</v>
      </c>
      <c r="C11" s="20">
        <v>3</v>
      </c>
      <c r="D11" s="20">
        <v>4</v>
      </c>
      <c r="E11" s="20">
        <v>5</v>
      </c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20">
        <v>11</v>
      </c>
      <c r="L11" s="20">
        <v>12</v>
      </c>
      <c r="M11" s="20">
        <v>13</v>
      </c>
      <c r="N11" s="20">
        <v>14</v>
      </c>
      <c r="O11" s="20">
        <v>15</v>
      </c>
      <c r="P11" s="20">
        <v>16</v>
      </c>
      <c r="Q11" s="20">
        <v>17</v>
      </c>
      <c r="R11" s="20">
        <v>18</v>
      </c>
      <c r="S11" s="59">
        <v>19</v>
      </c>
      <c r="T11" s="20">
        <v>20</v>
      </c>
      <c r="U11" s="59">
        <v>21</v>
      </c>
      <c r="V11" s="20">
        <v>22</v>
      </c>
      <c r="W11" s="59">
        <v>23</v>
      </c>
      <c r="X11" s="20">
        <v>24</v>
      </c>
    </row>
    <row r="12" spans="1:24" customFormat="1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1"/>
      <c r="T12" s="60"/>
      <c r="U12" s="61"/>
      <c r="V12" s="60"/>
      <c r="W12" s="61"/>
      <c r="X12" s="60"/>
    </row>
    <row r="13" spans="1:24" customFormat="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31" t="s">
        <v>11</v>
      </c>
      <c r="P13" s="32" t="s">
        <v>0</v>
      </c>
      <c r="Q13" s="33">
        <v>28773.5</v>
      </c>
      <c r="R13" s="33">
        <v>27844</v>
      </c>
      <c r="S13" s="33">
        <v>28130</v>
      </c>
      <c r="T13" s="33">
        <v>26256</v>
      </c>
      <c r="U13" s="33">
        <v>27848</v>
      </c>
      <c r="V13" s="33">
        <v>29051</v>
      </c>
      <c r="W13" s="33">
        <f>SUM(Q13:V13)</f>
        <v>167902.5</v>
      </c>
      <c r="X13" s="25">
        <v>2019</v>
      </c>
    </row>
    <row r="14" spans="1:24" customFormat="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34"/>
      <c r="P14" s="35"/>
      <c r="Q14" s="36"/>
      <c r="R14" s="36"/>
      <c r="S14" s="36"/>
      <c r="T14" s="36"/>
      <c r="U14" s="36"/>
      <c r="V14" s="36"/>
      <c r="W14" s="36"/>
      <c r="X14" s="29"/>
    </row>
    <row r="15" spans="1:24" customFormat="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34"/>
      <c r="P15" s="35"/>
      <c r="Q15" s="36"/>
      <c r="R15" s="36"/>
      <c r="S15" s="36"/>
      <c r="T15" s="36"/>
      <c r="U15" s="36"/>
      <c r="V15" s="36"/>
      <c r="W15" s="36"/>
      <c r="X15" s="11" t="s">
        <v>5</v>
      </c>
    </row>
    <row r="16" spans="1:24" x14ac:dyDescent="0.25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</row>
    <row r="17" spans="1:24" x14ac:dyDescent="0.25">
      <c r="A17" s="1" t="s">
        <v>4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4" x14ac:dyDescent="0.25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</row>
    <row r="19" spans="1:24" s="45" customFormat="1" ht="38.25" x14ac:dyDescent="0.25">
      <c r="A19" s="40"/>
      <c r="B19" s="40"/>
      <c r="C19" s="40"/>
      <c r="D19" s="41">
        <v>0</v>
      </c>
      <c r="E19" s="41">
        <v>4</v>
      </c>
      <c r="F19" s="41">
        <v>1</v>
      </c>
      <c r="G19" s="41">
        <v>0</v>
      </c>
      <c r="H19" s="41">
        <v>1</v>
      </c>
      <c r="I19" s="41">
        <v>1</v>
      </c>
      <c r="J19" s="41">
        <v>0</v>
      </c>
      <c r="K19" s="41">
        <v>0</v>
      </c>
      <c r="L19" s="41">
        <v>1</v>
      </c>
      <c r="M19" s="41">
        <v>0</v>
      </c>
      <c r="N19" s="41">
        <v>0</v>
      </c>
      <c r="O19" s="42" t="s">
        <v>9</v>
      </c>
      <c r="P19" s="43" t="s">
        <v>0</v>
      </c>
      <c r="Q19" s="44">
        <v>7482</v>
      </c>
      <c r="R19" s="44">
        <v>7723</v>
      </c>
      <c r="S19" s="44">
        <v>8175</v>
      </c>
      <c r="T19" s="44">
        <v>8439</v>
      </c>
      <c r="U19" s="44">
        <v>8875</v>
      </c>
      <c r="V19" s="44">
        <v>10508</v>
      </c>
      <c r="W19" s="44">
        <f>SUM(Q19:V19)</f>
        <v>51202</v>
      </c>
      <c r="X19" s="41">
        <v>2019</v>
      </c>
    </row>
    <row r="20" spans="1:24" s="45" customFormat="1" x14ac:dyDescent="0.25">
      <c r="A20" s="46"/>
      <c r="B20" s="46"/>
      <c r="C20" s="46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8"/>
      <c r="P20" s="49"/>
      <c r="Q20" s="50"/>
      <c r="R20" s="50"/>
      <c r="S20" s="50"/>
      <c r="T20" s="50"/>
      <c r="U20" s="50"/>
      <c r="V20" s="50"/>
      <c r="W20" s="50"/>
      <c r="X20" s="47"/>
    </row>
    <row r="21" spans="1:24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8"/>
      <c r="P21" s="29"/>
      <c r="Q21" s="30"/>
      <c r="R21" s="30"/>
      <c r="S21" s="30"/>
      <c r="T21" s="30"/>
      <c r="U21" s="30"/>
      <c r="V21" s="30"/>
      <c r="W21" s="30"/>
      <c r="X21" s="11" t="s">
        <v>5</v>
      </c>
    </row>
    <row r="22" spans="1:24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8"/>
      <c r="P22" s="29"/>
      <c r="Q22" s="30"/>
      <c r="R22" s="30"/>
      <c r="S22" s="30"/>
      <c r="T22" s="30"/>
      <c r="U22" s="30"/>
      <c r="V22" s="30"/>
      <c r="W22" s="30"/>
      <c r="X22" s="11"/>
    </row>
    <row r="23" spans="1:24" x14ac:dyDescent="0.25">
      <c r="A23" s="1" t="s">
        <v>4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</row>
    <row r="24" spans="1:24" x14ac:dyDescent="0.25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</row>
    <row r="25" spans="1:24" customFormat="1" ht="38.25" x14ac:dyDescent="0.25">
      <c r="A25" s="18">
        <v>0</v>
      </c>
      <c r="B25" s="18">
        <v>2</v>
      </c>
      <c r="C25" s="18">
        <v>0</v>
      </c>
      <c r="D25" s="18">
        <v>0</v>
      </c>
      <c r="E25" s="18">
        <v>4</v>
      </c>
      <c r="F25" s="18">
        <v>1</v>
      </c>
      <c r="G25" s="18">
        <v>0</v>
      </c>
      <c r="H25" s="18">
        <v>1</v>
      </c>
      <c r="I25" s="18">
        <v>1</v>
      </c>
      <c r="J25" s="18">
        <v>0</v>
      </c>
      <c r="K25" s="18">
        <v>0</v>
      </c>
      <c r="L25" s="18">
        <v>1</v>
      </c>
      <c r="M25" s="18" t="s">
        <v>1</v>
      </c>
      <c r="N25" s="18" t="s">
        <v>1</v>
      </c>
      <c r="O25" s="51" t="s">
        <v>10</v>
      </c>
      <c r="P25" s="20" t="s">
        <v>0</v>
      </c>
      <c r="Q25" s="22">
        <f xml:space="preserve"> 400-2</f>
        <v>398</v>
      </c>
      <c r="R25" s="21">
        <v>800</v>
      </c>
      <c r="S25" s="22">
        <v>600</v>
      </c>
      <c r="T25" s="21">
        <v>700</v>
      </c>
      <c r="U25" s="22">
        <v>700</v>
      </c>
      <c r="V25" s="22">
        <v>700</v>
      </c>
      <c r="W25" s="22">
        <f>SUM(Q25:V25)</f>
        <v>3898</v>
      </c>
      <c r="X25" s="23">
        <v>2019</v>
      </c>
    </row>
    <row r="26" spans="1:24" customFormat="1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3"/>
      <c r="P26" s="54"/>
      <c r="Q26" s="56"/>
      <c r="R26" s="55"/>
      <c r="S26" s="56"/>
      <c r="T26" s="55"/>
      <c r="U26" s="56"/>
      <c r="V26" s="56"/>
      <c r="W26" s="56"/>
      <c r="X26" s="57"/>
    </row>
    <row r="27" spans="1:24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  <c r="P27" s="29"/>
      <c r="Q27" s="30"/>
      <c r="R27" s="30"/>
      <c r="S27" s="30"/>
      <c r="T27" s="30"/>
      <c r="U27" s="30"/>
      <c r="V27" s="30"/>
      <c r="W27" s="30"/>
      <c r="X27" s="11" t="s">
        <v>5</v>
      </c>
    </row>
    <row r="28" spans="1:24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8"/>
      <c r="P28" s="29"/>
      <c r="Q28" s="30"/>
      <c r="R28" s="30"/>
      <c r="S28" s="30"/>
      <c r="T28" s="30"/>
      <c r="U28" s="30"/>
      <c r="V28" s="30"/>
      <c r="W28" s="30"/>
      <c r="X28" s="11"/>
    </row>
    <row r="29" spans="1:24" x14ac:dyDescent="0.25">
      <c r="A29" s="1" t="s">
        <v>4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1:24" customForma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"/>
      <c r="R30" s="2"/>
      <c r="S30" s="3"/>
      <c r="T30" s="2"/>
      <c r="U30" s="2"/>
      <c r="V30" s="2"/>
      <c r="W30" s="1"/>
      <c r="X30" s="4"/>
    </row>
    <row r="31" spans="1:24" customFormat="1" ht="51" x14ac:dyDescent="0.25">
      <c r="A31" s="24"/>
      <c r="B31" s="24"/>
      <c r="C31" s="24"/>
      <c r="D31" s="24">
        <v>0</v>
      </c>
      <c r="E31" s="24">
        <v>4</v>
      </c>
      <c r="F31" s="24">
        <v>1</v>
      </c>
      <c r="G31" s="24">
        <v>0</v>
      </c>
      <c r="H31" s="24">
        <v>1</v>
      </c>
      <c r="I31" s="24">
        <v>1</v>
      </c>
      <c r="J31" s="24">
        <v>0</v>
      </c>
      <c r="K31" s="24">
        <v>0</v>
      </c>
      <c r="L31" s="24">
        <v>3</v>
      </c>
      <c r="M31" s="24">
        <v>0</v>
      </c>
      <c r="N31" s="24">
        <v>0</v>
      </c>
      <c r="O31" s="19" t="s">
        <v>7</v>
      </c>
      <c r="P31" s="25" t="s">
        <v>0</v>
      </c>
      <c r="Q31" s="26">
        <v>13066</v>
      </c>
      <c r="R31" s="26">
        <v>10322</v>
      </c>
      <c r="S31" s="26">
        <v>11090</v>
      </c>
      <c r="T31" s="26">
        <v>11325</v>
      </c>
      <c r="U31" s="26">
        <v>11699</v>
      </c>
      <c r="V31" s="26">
        <v>12549</v>
      </c>
      <c r="W31" s="26">
        <f>SUM(Q31:V31)</f>
        <v>70051</v>
      </c>
      <c r="X31" s="24">
        <v>2019</v>
      </c>
    </row>
    <row r="32" spans="1:24" s="10" customForma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1" t="s">
        <v>5</v>
      </c>
    </row>
    <row r="33" spans="1:24" customForma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8"/>
      <c r="P33" s="29"/>
      <c r="Q33" s="30"/>
      <c r="R33" s="30"/>
      <c r="S33" s="30"/>
      <c r="T33" s="30"/>
      <c r="U33" s="30"/>
      <c r="V33" s="30"/>
      <c r="W33" s="30"/>
      <c r="X33" s="27"/>
    </row>
    <row r="34" spans="1:24" x14ac:dyDescent="0.25">
      <c r="A34" s="1" t="s">
        <v>4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</row>
    <row r="35" spans="1:24" x14ac:dyDescent="0.25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</row>
    <row r="36" spans="1:24" customFormat="1" ht="51" x14ac:dyDescent="0.25">
      <c r="A36" s="18">
        <v>0</v>
      </c>
      <c r="B36" s="18">
        <v>2</v>
      </c>
      <c r="C36" s="18">
        <v>0</v>
      </c>
      <c r="D36" s="18">
        <v>0</v>
      </c>
      <c r="E36" s="18">
        <v>4</v>
      </c>
      <c r="F36" s="18">
        <v>1</v>
      </c>
      <c r="G36" s="18">
        <v>0</v>
      </c>
      <c r="H36" s="18">
        <v>1</v>
      </c>
      <c r="I36" s="18">
        <v>1</v>
      </c>
      <c r="J36" s="18">
        <v>0</v>
      </c>
      <c r="K36" s="18">
        <v>0</v>
      </c>
      <c r="L36" s="18">
        <v>3</v>
      </c>
      <c r="M36" s="18" t="s">
        <v>1</v>
      </c>
      <c r="N36" s="18" t="s">
        <v>1</v>
      </c>
      <c r="O36" s="19" t="s">
        <v>6</v>
      </c>
      <c r="P36" s="20" t="s">
        <v>0</v>
      </c>
      <c r="Q36" s="22">
        <f xml:space="preserve"> 800-42</f>
        <v>758</v>
      </c>
      <c r="R36" s="22">
        <v>874</v>
      </c>
      <c r="S36" s="22">
        <v>1100</v>
      </c>
      <c r="T36" s="21">
        <v>900</v>
      </c>
      <c r="U36" s="22">
        <v>900</v>
      </c>
      <c r="V36" s="22">
        <v>900</v>
      </c>
      <c r="W36" s="22">
        <f>SUM(Q36:V36)</f>
        <v>5432</v>
      </c>
      <c r="X36" s="23">
        <v>2019</v>
      </c>
    </row>
    <row r="37" spans="1:24" customFormat="1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28"/>
      <c r="P37" s="54"/>
      <c r="Q37" s="56"/>
      <c r="R37" s="56"/>
      <c r="S37" s="56"/>
      <c r="T37" s="55"/>
      <c r="U37" s="56"/>
      <c r="V37" s="56"/>
      <c r="W37" s="56"/>
      <c r="X37" s="57"/>
    </row>
    <row r="38" spans="1:24" s="10" customForma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1" t="s">
        <v>5</v>
      </c>
    </row>
    <row r="39" spans="1:24" ht="12" customHeight="1" x14ac:dyDescent="0.25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</row>
    <row r="40" spans="1:24" x14ac:dyDescent="0.25">
      <c r="A40" s="1" t="s">
        <v>4</v>
      </c>
    </row>
    <row r="41" spans="1:24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6"/>
      <c r="P41" s="7"/>
      <c r="Q41" s="8"/>
      <c r="R41" s="8"/>
      <c r="S41" s="8"/>
      <c r="T41" s="8"/>
      <c r="U41" s="8"/>
      <c r="V41" s="8"/>
      <c r="W41" s="8"/>
      <c r="X41" s="9"/>
    </row>
    <row r="42" spans="1:24" s="10" customFormat="1" ht="51" x14ac:dyDescent="0.25">
      <c r="A42" s="18">
        <v>0</v>
      </c>
      <c r="B42" s="18">
        <v>4</v>
      </c>
      <c r="C42" s="18">
        <v>3</v>
      </c>
      <c r="D42" s="18">
        <v>0</v>
      </c>
      <c r="E42" s="18">
        <v>4</v>
      </c>
      <c r="F42" s="18">
        <v>1</v>
      </c>
      <c r="G42" s="18">
        <v>0</v>
      </c>
      <c r="H42" s="18">
        <v>1</v>
      </c>
      <c r="I42" s="18">
        <v>1</v>
      </c>
      <c r="J42" s="18">
        <v>0</v>
      </c>
      <c r="K42" s="18">
        <v>0</v>
      </c>
      <c r="L42" s="18">
        <v>3</v>
      </c>
      <c r="M42" s="18" t="s">
        <v>1</v>
      </c>
      <c r="N42" s="18" t="s">
        <v>1</v>
      </c>
      <c r="O42" s="19" t="s">
        <v>6</v>
      </c>
      <c r="P42" s="20" t="s">
        <v>0</v>
      </c>
      <c r="Q42" s="21">
        <f>250+221.5</f>
        <v>471.5</v>
      </c>
      <c r="R42" s="21">
        <v>253</v>
      </c>
      <c r="S42" s="22">
        <v>300</v>
      </c>
      <c r="T42" s="21">
        <v>300</v>
      </c>
      <c r="U42" s="22">
        <v>350</v>
      </c>
      <c r="V42" s="22">
        <v>400</v>
      </c>
      <c r="W42" s="22">
        <f>SUM(Q42:V42)</f>
        <v>2074.5</v>
      </c>
      <c r="X42" s="23">
        <v>2019</v>
      </c>
    </row>
    <row r="43" spans="1:24" s="10" customForma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s="10" customForma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1" t="s">
        <v>5</v>
      </c>
    </row>
    <row r="45" spans="1:24" s="10" customForma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1"/>
    </row>
    <row r="46" spans="1:24" x14ac:dyDescent="0.25">
      <c r="X46" s="11"/>
    </row>
    <row r="48" spans="1:24" ht="15.75" x14ac:dyDescent="0.25">
      <c r="A48" s="17" t="s">
        <v>2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 t="s">
        <v>3</v>
      </c>
    </row>
    <row r="49" spans="1:24" ht="15.75" x14ac:dyDescent="0.25">
      <c r="A49" s="12"/>
      <c r="B49" s="12"/>
    </row>
    <row r="50" spans="1:24" x14ac:dyDescent="0.25">
      <c r="Q50" s="2"/>
      <c r="R50" s="2"/>
      <c r="S50" s="13"/>
      <c r="T50" s="14"/>
      <c r="U50" s="14"/>
      <c r="V50" s="14"/>
      <c r="W50" s="15"/>
      <c r="X50" s="16"/>
    </row>
    <row r="51" spans="1:24" x14ac:dyDescent="0.25">
      <c r="Q51" s="2"/>
      <c r="R51" s="2"/>
      <c r="S51" s="13"/>
      <c r="T51" s="14"/>
      <c r="U51" s="14"/>
      <c r="V51" s="14"/>
      <c r="W51" s="15"/>
      <c r="X51" s="16"/>
    </row>
    <row r="55" spans="1:24" ht="41.45" customHeight="1" x14ac:dyDescent="0.25"/>
  </sheetData>
  <mergeCells count="1">
    <mergeCell ref="B39:X39"/>
  </mergeCells>
  <pageMargins left="0.75" right="0.15748031496062992" top="0.33" bottom="0.28999999999999998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А. Тимофеев</dc:creator>
  <cp:lastModifiedBy>inf_maleina</cp:lastModifiedBy>
  <cp:lastPrinted>2014-08-19T07:53:22Z</cp:lastPrinted>
  <dcterms:created xsi:type="dcterms:W3CDTF">2014-01-17T12:21:10Z</dcterms:created>
  <dcterms:modified xsi:type="dcterms:W3CDTF">2014-09-04T13:37:49Z</dcterms:modified>
</cp:coreProperties>
</file>